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5" i="1"/>
  <c r="G24" i="1" l="1"/>
  <c r="H24" i="1"/>
  <c r="B24" i="1"/>
</calcChain>
</file>

<file path=xl/sharedStrings.xml><?xml version="1.0" encoding="utf-8"?>
<sst xmlns="http://schemas.openxmlformats.org/spreadsheetml/2006/main" count="189" uniqueCount="151">
  <si>
    <t>Фамилия, имя, отчество</t>
  </si>
  <si>
    <t>Пол</t>
  </si>
  <si>
    <t>Дата рождения</t>
  </si>
  <si>
    <t>Адрес</t>
  </si>
  <si>
    <t>Телефон</t>
  </si>
  <si>
    <t>Рост</t>
  </si>
  <si>
    <t>Вес</t>
  </si>
  <si>
    <t>Фамилия, Имя, Отчество матери</t>
  </si>
  <si>
    <t>Место работы матери</t>
  </si>
  <si>
    <t>Фамилия, Имя , Отчество отца</t>
  </si>
  <si>
    <t>Место работы отца</t>
  </si>
  <si>
    <t>Романов Владислав Владимирович</t>
  </si>
  <si>
    <t>Агеева Мария Валерьевна</t>
  </si>
  <si>
    <t>Захарова Ульяна Сергеевна</t>
  </si>
  <si>
    <t>Шубин Лев Маркович</t>
  </si>
  <si>
    <t>Фомичева Амелия Ярославовна</t>
  </si>
  <si>
    <t>Сергеев Максим Михайлович</t>
  </si>
  <si>
    <t>Попов Борис Маркович</t>
  </si>
  <si>
    <t>Козина Дарина Ильинична</t>
  </si>
  <si>
    <t>Гаврилова Алисия Владимировна</t>
  </si>
  <si>
    <t>Фокина Татьяна Мироновна</t>
  </si>
  <si>
    <t>Смирнова Александра Львовна</t>
  </si>
  <si>
    <t>Лебедева Виктория Алексеевна</t>
  </si>
  <si>
    <t>Козлова София Григорьевна</t>
  </si>
  <si>
    <t>Попов Ян Евгеньевич</t>
  </si>
  <si>
    <t>Макеев Никита Артёмович</t>
  </si>
  <si>
    <t>Кузнецов Егор Максимович</t>
  </si>
  <si>
    <t>Шестакова Миа Альбертовна</t>
  </si>
  <si>
    <t>Савельев Артём Максимович</t>
  </si>
  <si>
    <t>Дубинин Степан Константинович</t>
  </si>
  <si>
    <t>Медведева Виктория Александровна</t>
  </si>
  <si>
    <t>Михайлов Артём Артёмович</t>
  </si>
  <si>
    <t>Титова Кира Алексеевна</t>
  </si>
  <si>
    <t>Панин Матвей Дмитриевич</t>
  </si>
  <si>
    <t>Попов Вадим Михайлович</t>
  </si>
  <si>
    <t>Назаров Виктор Дмитриевич</t>
  </si>
  <si>
    <t>Софронов Виктор Георгиевич</t>
  </si>
  <si>
    <t>Миронов Даниил Владиславович</t>
  </si>
  <si>
    <t>Анисимов Владимир Георгиевич</t>
  </si>
  <si>
    <t>Федоров Константин Григорьевич</t>
  </si>
  <si>
    <t>Карпов Сергей Егорович</t>
  </si>
  <si>
    <t>Ерофеев Егор Янович</t>
  </si>
  <si>
    <t>Козырев Михаил Максимович</t>
  </si>
  <si>
    <t>Селиванов Михаил Романович</t>
  </si>
  <si>
    <t>Куликов Сергей Петрович</t>
  </si>
  <si>
    <t>Архипов Богдан Артурович</t>
  </si>
  <si>
    <t>Медведев Василий Германович</t>
  </si>
  <si>
    <t>Софронов Максим Даниилович</t>
  </si>
  <si>
    <t>Серов Сергей Александрович</t>
  </si>
  <si>
    <t>Филимонов Александр Тимофеевич</t>
  </si>
  <si>
    <t>Игнатьев Сергей Александрович</t>
  </si>
  <si>
    <t>Матвеев Филипп Борисович</t>
  </si>
  <si>
    <t>Панин Иван Васильевич</t>
  </si>
  <si>
    <t>Медведев Захар Егорович</t>
  </si>
  <si>
    <t>Семенов Артём Михайлович</t>
  </si>
  <si>
    <t>Александрова Мария Матвеевна</t>
  </si>
  <si>
    <t>Романова Елизавета Мироновна</t>
  </si>
  <si>
    <t>Боброва Виктория Максимовна</t>
  </si>
  <si>
    <t>Виноградова Валерия Давидовна</t>
  </si>
  <si>
    <t>Комарова Алиса Максимовна</t>
  </si>
  <si>
    <t>Нестерова Евгения Максимовна</t>
  </si>
  <si>
    <t>Евсеева Ангелина Владиславовна</t>
  </si>
  <si>
    <t>Волкова Сабина Георгиевна</t>
  </si>
  <si>
    <t>Шевелева Анастасия Матвеевна</t>
  </si>
  <si>
    <t>Осипова Алёна Платоновна</t>
  </si>
  <si>
    <t>Беляева Ольга Артёмовна</t>
  </si>
  <si>
    <t>Иванова София Владиславовна</t>
  </si>
  <si>
    <t>Афанасьева Таисия Владимировна</t>
  </si>
  <si>
    <t>Ковалева Марта Никитична</t>
  </si>
  <si>
    <t>Баженова Елизавета Данииловна</t>
  </si>
  <si>
    <t>Иванова Есения Алексеевна</t>
  </si>
  <si>
    <t>Громова Ульяна Кирилловна</t>
  </si>
  <si>
    <t>Бабушкина Мария Андреевна</t>
  </si>
  <si>
    <t>Ковалева Полина Константиновна</t>
  </si>
  <si>
    <t>Симонова Ева Марковна</t>
  </si>
  <si>
    <t>Смирнова Елена Егоровна</t>
  </si>
  <si>
    <t>Федорова Алина Леонидовна</t>
  </si>
  <si>
    <t>7(984) 238 8918</t>
  </si>
  <si>
    <t>7(989) 957 5128</t>
  </si>
  <si>
    <t>7(953) 615 5498</t>
  </si>
  <si>
    <t>7(902) 633 4497</t>
  </si>
  <si>
    <t>7(913) 281 3427</t>
  </si>
  <si>
    <t>7(913) 701 4714</t>
  </si>
  <si>
    <t>7(966) 734 9648</t>
  </si>
  <si>
    <t>7(965) 923 5643</t>
  </si>
  <si>
    <t>7(980) 102 9997</t>
  </si>
  <si>
    <t>7(951) 738 7877</t>
  </si>
  <si>
    <t>7(914) 237 6266</t>
  </si>
  <si>
    <t>7(919) 251 4830</t>
  </si>
  <si>
    <t>7(933) 410 0404</t>
  </si>
  <si>
    <t>7(991) 116 6651</t>
  </si>
  <si>
    <t>7(905) 280 0282</t>
  </si>
  <si>
    <t>7(911) 242 3005</t>
  </si>
  <si>
    <t>7(904) 256 7751</t>
  </si>
  <si>
    <t>7(932) 186 4666</t>
  </si>
  <si>
    <t>7(923) 910 5896</t>
  </si>
  <si>
    <t>7(950) 242 4220</t>
  </si>
  <si>
    <t>7(991) 835 2544</t>
  </si>
  <si>
    <t>м</t>
  </si>
  <si>
    <t>ж</t>
  </si>
  <si>
    <t>ул. Столыпина сквер, дом 138, кв 35</t>
  </si>
  <si>
    <t>ул. Волконский 2-й пер, дом 10, кв 22</t>
  </si>
  <si>
    <t>ул. Садовая, дом 176, кв 48</t>
  </si>
  <si>
    <t>ул. Сухановская, дом 12, кв 92</t>
  </si>
  <si>
    <t>ул. Мосфильмовский 2-й пер, дом 92, кв 45</t>
  </si>
  <si>
    <t>ул. Инская, дом 69, кв 10</t>
  </si>
  <si>
    <t>ул. Выборгская, дом 61, кв 59</t>
  </si>
  <si>
    <t>ул. Тверская Застава пл, дом 59, кв 33</t>
  </si>
  <si>
    <t>ул. Отечественная, дом 141, кв 78</t>
  </si>
  <si>
    <t>ул. Серебренниковская, дом 147, кв 17</t>
  </si>
  <si>
    <t>ул. Историческая, дом 52, кв 98</t>
  </si>
  <si>
    <t>ул. Бронный 17-й пер, дом 100, кв 44</t>
  </si>
  <si>
    <t>ул. Нижние Поля, дом 6, кв 56</t>
  </si>
  <si>
    <t>ул. Военная, дом 194, кв 20</t>
  </si>
  <si>
    <t>ул. Лавров пер, дом 44, кв 71</t>
  </si>
  <si>
    <t>ул. Айвазовского, дом 166, кв 65</t>
  </si>
  <si>
    <t>ул. Речной пер, дом 98, кв 89</t>
  </si>
  <si>
    <t>ул. Березовый проезд, дом 131, кв 83</t>
  </si>
  <si>
    <t>ул. Полетная, дом 69, кв 74</t>
  </si>
  <si>
    <t>ул. Инюшенский 4-й пер, дом 116, кв 12</t>
  </si>
  <si>
    <t>ул. Трехгорный Б. пер, дом 180, кв 68</t>
  </si>
  <si>
    <t>ул. Бескудниковский пер, дом 41, кв 41</t>
  </si>
  <si>
    <t>7 991) 874 9480</t>
  </si>
  <si>
    <t>ООО "Бесплатные документы" в должности менеджера</t>
  </si>
  <si>
    <t xml:space="preserve">ООО ЧОП "Каскад" в должности охранника </t>
  </si>
  <si>
    <t>ООО "Пион"</t>
  </si>
  <si>
    <t>ООО "Рента-Бас" в должгости механика</t>
  </si>
  <si>
    <t xml:space="preserve">ООО "Сталкер" в должности водителя </t>
  </si>
  <si>
    <t xml:space="preserve">ООО ТПК "Уралстроймашина" в должности юриста </t>
  </si>
  <si>
    <t xml:space="preserve">ООО "Прибор-С" в должности веб-разработчика </t>
  </si>
  <si>
    <t xml:space="preserve">ООО "РРТ.ru" в должности водителя </t>
  </si>
  <si>
    <t xml:space="preserve">ООО "Людмира" в должности экономиста </t>
  </si>
  <si>
    <t xml:space="preserve">ООО "Столица" в должности диспетчера </t>
  </si>
  <si>
    <t>ООО "Анн" в должности веб-разработчика</t>
  </si>
  <si>
    <t xml:space="preserve">ООО "Вита" в должности менеджера по туризму </t>
  </si>
  <si>
    <t>ООО "Гарант" в должности водителя</t>
  </si>
  <si>
    <t>ООО "Луч" в должности начальник экономического отдела</t>
  </si>
  <si>
    <t xml:space="preserve">ООО "Полёт" в должности инженера </t>
  </si>
  <si>
    <t xml:space="preserve">ООО "Ивента" в должности экономист </t>
  </si>
  <si>
    <t xml:space="preserve">ООО "Крон-Ц" в должности начальнок отдела </t>
  </si>
  <si>
    <t>ООО "Мирослава" в должности бухгалтера</t>
  </si>
  <si>
    <t>ООО "Скороход" в должности сантехника</t>
  </si>
  <si>
    <t>ООО "Фудсервис" в должности курьера</t>
  </si>
  <si>
    <t>ООО "Кремний" в должности менеджера</t>
  </si>
  <si>
    <t>ООО "Альфа" в должности секретарь</t>
  </si>
  <si>
    <t>ООО "Людмира" в должности экономиста</t>
  </si>
  <si>
    <t xml:space="preserve"> ООО "Полёт" в должности инженера </t>
  </si>
  <si>
    <t>ООО "Играта" в должности бухгалтера</t>
  </si>
  <si>
    <t xml:space="preserve">ООО "РИТ.ru" в должности водителя </t>
  </si>
  <si>
    <t>Итог</t>
  </si>
  <si>
    <t>Возраст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</si>
</sst>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color rgb="FF42476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14" fontId="0" fillId="0" borderId="1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14" fontId="0" fillId="0" borderId="0" xfId="0" applyNumberFormat="1" applyFill="1"/>
    <xf numFmtId="14" fontId="0" fillId="2" borderId="0" xfId="0" applyNumberFormat="1" applyFill="1" applyBorder="1" applyAlignment="1">
      <alignment horizontal="left"/>
    </xf>
    <xf numFmtId="0" fontId="1" fillId="0" borderId="5" xfId="0" applyFont="1" applyBorder="1"/>
    <xf numFmtId="165" fontId="0" fillId="0" borderId="1" xfId="0" applyNumberFormat="1" applyBorder="1" applyAlignment="1">
      <alignment horizontal="left"/>
    </xf>
    <xf numFmtId="0" fontId="2" fillId="0" borderId="6" xfId="0" applyFont="1" applyBorder="1"/>
  </cellXfs>
  <cellStyles count="1">
    <cellStyle name="Обычный" xfId="0" builtinId="0"/>
  </cellStyles>
  <dxfs count="28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2" formatCode="0.0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Группа4" displayName="_Группа4" ref="A1:L24" totalsRowCount="1" headerRowDxfId="27" headerRowBorderDxfId="26" tableBorderDxfId="25" totalsRowBorderDxfId="24">
  <autoFilter ref="A1:L23"/>
  <sortState ref="A2:K23">
    <sortCondition ref="A2"/>
  </sortState>
  <tableColumns count="12">
    <tableColumn id="1" name="Фамилия, имя, отчество" totalsRowLabel="Итог" dataDxfId="23" totalsRowDxfId="11"/>
    <tableColumn id="2" name="Пол" totalsRowFunction="count" dataDxfId="22" totalsRowDxfId="10"/>
    <tableColumn id="3" name="Дата рождения" dataDxfId="21" totalsRowDxfId="9"/>
    <tableColumn id="14" name="Возраст" dataDxfId="12" totalsRowDxfId="8">
      <calculatedColumnFormula>(TODAY()-_Группа4[[#This Row],[Дата рождения]])/365.25</calculatedColumnFormula>
    </tableColumn>
    <tableColumn id="4" name="Адрес" dataDxfId="20" totalsRowDxfId="7"/>
    <tableColumn id="5" name="Телефон" dataDxfId="19" totalsRowDxfId="6"/>
    <tableColumn id="6" name="Рост" totalsRowFunction="average" dataDxfId="18" totalsRowDxfId="5"/>
    <tableColumn id="7" name="Вес" totalsRowFunction="sum" dataDxfId="17" totalsRowDxfId="4"/>
    <tableColumn id="8" name="Фамилия, Имя, Отчество матери" dataDxfId="16" totalsRowDxfId="3"/>
    <tableColumn id="9" name="Место работы матери" dataDxfId="15" totalsRowDxfId="2"/>
    <tableColumn id="10" name="Фамилия, Имя , Отчество отца" dataDxfId="14" totalsRowDxfId="1"/>
    <tableColumn id="11" name="Место работы отца" dataDxfId="13" totalsRow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F1" workbookViewId="0">
      <selection activeCell="L26" sqref="L26"/>
    </sheetView>
  </sheetViews>
  <sheetFormatPr defaultRowHeight="14.4" x14ac:dyDescent="0.3"/>
  <cols>
    <col min="1" max="1" width="34" customWidth="1"/>
    <col min="2" max="2" width="6.44140625" customWidth="1"/>
    <col min="3" max="3" width="16.33203125" customWidth="1"/>
    <col min="4" max="4" width="10.5546875" customWidth="1"/>
    <col min="5" max="5" width="38.5546875" customWidth="1"/>
    <col min="6" max="6" width="16" customWidth="1"/>
    <col min="8" max="8" width="6.5546875" customWidth="1"/>
    <col min="9" max="9" width="31.21875" customWidth="1"/>
    <col min="10" max="10" width="52.21875" customWidth="1"/>
    <col min="11" max="11" width="32.5546875" customWidth="1"/>
    <col min="12" max="12" width="52.44140625" customWidth="1"/>
  </cols>
  <sheetData>
    <row r="1" spans="1:12" x14ac:dyDescent="0.3">
      <c r="A1" s="1" t="s">
        <v>0</v>
      </c>
      <c r="B1" s="2" t="s">
        <v>1</v>
      </c>
      <c r="C1" s="2" t="s">
        <v>2</v>
      </c>
      <c r="D1" s="2" t="s">
        <v>150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</row>
    <row r="2" spans="1:12" x14ac:dyDescent="0.3">
      <c r="A2" s="4" t="s">
        <v>12</v>
      </c>
      <c r="B2" s="5" t="s">
        <v>99</v>
      </c>
      <c r="C2" s="9">
        <v>43257</v>
      </c>
      <c r="D2" s="20">
        <f ca="1">(TODAY()-_Группа4[[#This Row],[Дата рождения]])/365.25</f>
        <v>3.7207392197125255</v>
      </c>
      <c r="E2" s="8" t="s">
        <v>101</v>
      </c>
      <c r="F2" s="5" t="s">
        <v>77</v>
      </c>
      <c r="G2" s="16">
        <v>95.7</v>
      </c>
      <c r="H2" s="11">
        <v>16</v>
      </c>
      <c r="I2" s="5" t="s">
        <v>56</v>
      </c>
      <c r="J2" s="5" t="s">
        <v>124</v>
      </c>
      <c r="K2" s="5" t="s">
        <v>34</v>
      </c>
      <c r="L2" s="5" t="s">
        <v>124</v>
      </c>
    </row>
    <row r="3" spans="1:12" x14ac:dyDescent="0.3">
      <c r="A3" s="4" t="s">
        <v>19</v>
      </c>
      <c r="B3" s="5" t="s">
        <v>99</v>
      </c>
      <c r="C3" s="9">
        <v>43310</v>
      </c>
      <c r="D3" s="20">
        <f ca="1">(TODAY()-_Группа4[[#This Row],[Дата рождения]])/365.25</f>
        <v>3.5756331279945242</v>
      </c>
      <c r="E3" s="4" t="s">
        <v>108</v>
      </c>
      <c r="F3" s="5" t="s">
        <v>84</v>
      </c>
      <c r="G3" s="16">
        <v>102.1</v>
      </c>
      <c r="H3" s="11">
        <v>17</v>
      </c>
      <c r="I3" s="5" t="s">
        <v>63</v>
      </c>
      <c r="J3" s="5" t="s">
        <v>131</v>
      </c>
      <c r="K3" s="5" t="s">
        <v>41</v>
      </c>
      <c r="L3" s="5" t="s">
        <v>146</v>
      </c>
    </row>
    <row r="4" spans="1:12" x14ac:dyDescent="0.3">
      <c r="A4" s="4" t="s">
        <v>29</v>
      </c>
      <c r="B4" s="5" t="s">
        <v>98</v>
      </c>
      <c r="C4" s="9">
        <v>42999</v>
      </c>
      <c r="D4" s="20">
        <f ca="1">(TODAY()-_Группа4[[#This Row],[Дата рождения]])/365.25</f>
        <v>4.4271047227926079</v>
      </c>
      <c r="E4" s="4" t="s">
        <v>118</v>
      </c>
      <c r="F4" s="5" t="s">
        <v>94</v>
      </c>
      <c r="G4" s="16">
        <v>99</v>
      </c>
      <c r="H4" s="11">
        <v>17</v>
      </c>
      <c r="I4" s="5" t="s">
        <v>73</v>
      </c>
      <c r="J4" s="5" t="s">
        <v>141</v>
      </c>
      <c r="K4" s="5" t="s">
        <v>51</v>
      </c>
      <c r="L4" s="5" t="s">
        <v>141</v>
      </c>
    </row>
    <row r="5" spans="1:12" x14ac:dyDescent="0.3">
      <c r="A5" s="4" t="s">
        <v>13</v>
      </c>
      <c r="B5" s="5" t="s">
        <v>99</v>
      </c>
      <c r="C5" s="9">
        <v>42979</v>
      </c>
      <c r="D5" s="20">
        <f ca="1">(TODAY()-_Группа4[[#This Row],[Дата рождения]])/365.25</f>
        <v>4.4818617385352502</v>
      </c>
      <c r="E5" s="4" t="s">
        <v>102</v>
      </c>
      <c r="F5" s="5" t="s">
        <v>78</v>
      </c>
      <c r="G5" s="16">
        <v>100.6</v>
      </c>
      <c r="H5" s="11">
        <v>14.9</v>
      </c>
      <c r="I5" s="5" t="s">
        <v>57</v>
      </c>
      <c r="J5" s="5" t="s">
        <v>125</v>
      </c>
      <c r="K5" s="5" t="s">
        <v>35</v>
      </c>
      <c r="L5" s="5" t="s">
        <v>142</v>
      </c>
    </row>
    <row r="6" spans="1:12" x14ac:dyDescent="0.3">
      <c r="A6" s="4" t="s">
        <v>18</v>
      </c>
      <c r="B6" s="5" t="s">
        <v>99</v>
      </c>
      <c r="C6" s="9">
        <v>43304</v>
      </c>
      <c r="D6" s="20">
        <f ca="1">(TODAY()-_Группа4[[#This Row],[Дата рождения]])/365.25</f>
        <v>3.592060232717317</v>
      </c>
      <c r="E6" s="4" t="s">
        <v>107</v>
      </c>
      <c r="F6" s="5" t="s">
        <v>83</v>
      </c>
      <c r="G6" s="16">
        <v>99.4</v>
      </c>
      <c r="H6" s="11">
        <v>15.5</v>
      </c>
      <c r="I6" s="5" t="s">
        <v>62</v>
      </c>
      <c r="J6" s="5" t="s">
        <v>130</v>
      </c>
      <c r="K6" s="5" t="s">
        <v>40</v>
      </c>
      <c r="L6" s="5" t="s">
        <v>148</v>
      </c>
    </row>
    <row r="7" spans="1:12" x14ac:dyDescent="0.3">
      <c r="A7" s="4" t="s">
        <v>23</v>
      </c>
      <c r="B7" s="5" t="s">
        <v>99</v>
      </c>
      <c r="C7" s="9">
        <v>43289</v>
      </c>
      <c r="D7" s="20">
        <f ca="1">(TODAY()-_Группа4[[#This Row],[Дата рождения]])/365.25</f>
        <v>3.6331279945242985</v>
      </c>
      <c r="E7" s="4" t="s">
        <v>112</v>
      </c>
      <c r="F7" s="5" t="s">
        <v>88</v>
      </c>
      <c r="G7" s="16">
        <v>95.9</v>
      </c>
      <c r="H7" s="11">
        <v>16.2</v>
      </c>
      <c r="I7" s="5" t="s">
        <v>67</v>
      </c>
      <c r="J7" s="5" t="s">
        <v>135</v>
      </c>
      <c r="K7" s="5" t="s">
        <v>45</v>
      </c>
      <c r="L7" s="5" t="s">
        <v>135</v>
      </c>
    </row>
    <row r="8" spans="1:12" x14ac:dyDescent="0.3">
      <c r="A8" s="4" t="s">
        <v>26</v>
      </c>
      <c r="B8" s="5" t="s">
        <v>98</v>
      </c>
      <c r="C8" s="9">
        <v>42848</v>
      </c>
      <c r="D8" s="20">
        <f ca="1">(TODAY()-_Группа4[[#This Row],[Дата рождения]])/365.25</f>
        <v>4.8405201916495555</v>
      </c>
      <c r="E8" s="4" t="s">
        <v>115</v>
      </c>
      <c r="F8" s="5" t="s">
        <v>91</v>
      </c>
      <c r="G8" s="16">
        <v>97.5</v>
      </c>
      <c r="H8" s="11">
        <v>14.9</v>
      </c>
      <c r="I8" s="5" t="s">
        <v>70</v>
      </c>
      <c r="J8" s="5" t="s">
        <v>138</v>
      </c>
      <c r="K8" s="5" t="s">
        <v>48</v>
      </c>
      <c r="L8" s="5" t="s">
        <v>138</v>
      </c>
    </row>
    <row r="9" spans="1:12" x14ac:dyDescent="0.3">
      <c r="A9" s="4" t="s">
        <v>22</v>
      </c>
      <c r="B9" s="5" t="s">
        <v>99</v>
      </c>
      <c r="C9" s="9">
        <v>42940</v>
      </c>
      <c r="D9" s="20">
        <f ca="1">(TODAY()-_Группа4[[#This Row],[Дата рождения]])/365.25</f>
        <v>4.5886379192334017</v>
      </c>
      <c r="E9" s="4" t="s">
        <v>111</v>
      </c>
      <c r="F9" s="5" t="s">
        <v>87</v>
      </c>
      <c r="G9" s="16">
        <v>97.9</v>
      </c>
      <c r="H9" s="11">
        <v>15.6</v>
      </c>
      <c r="I9" s="5" t="s">
        <v>66</v>
      </c>
      <c r="J9" s="5" t="s">
        <v>134</v>
      </c>
      <c r="K9" s="5" t="s">
        <v>44</v>
      </c>
      <c r="L9" s="5" t="s">
        <v>134</v>
      </c>
    </row>
    <row r="10" spans="1:12" x14ac:dyDescent="0.3">
      <c r="A10" s="4" t="s">
        <v>25</v>
      </c>
      <c r="B10" s="5" t="s">
        <v>98</v>
      </c>
      <c r="C10" s="9">
        <v>42745</v>
      </c>
      <c r="D10" s="20">
        <f ca="1">(TODAY()-_Группа4[[#This Row],[Дата рождения]])/365.25</f>
        <v>5.1225188227241611</v>
      </c>
      <c r="E10" s="4" t="s">
        <v>114</v>
      </c>
      <c r="F10" s="5" t="s">
        <v>90</v>
      </c>
      <c r="G10" s="16">
        <v>96.1</v>
      </c>
      <c r="H10" s="11">
        <v>16.8</v>
      </c>
      <c r="I10" s="5" t="s">
        <v>69</v>
      </c>
      <c r="J10" s="5" t="s">
        <v>137</v>
      </c>
      <c r="K10" s="5" t="s">
        <v>47</v>
      </c>
      <c r="L10" s="5" t="s">
        <v>137</v>
      </c>
    </row>
    <row r="11" spans="1:12" x14ac:dyDescent="0.3">
      <c r="A11" s="4" t="s">
        <v>30</v>
      </c>
      <c r="B11" s="5" t="s">
        <v>99</v>
      </c>
      <c r="C11" s="9">
        <v>42947</v>
      </c>
      <c r="D11" s="20">
        <f ca="1">(TODAY()-_Группа4[[#This Row],[Дата рождения]])/365.25</f>
        <v>4.5694729637234772</v>
      </c>
      <c r="E11" s="4" t="s">
        <v>119</v>
      </c>
      <c r="F11" s="5" t="s">
        <v>95</v>
      </c>
      <c r="G11" s="16">
        <v>100.8</v>
      </c>
      <c r="H11" s="11">
        <v>16.2</v>
      </c>
      <c r="I11" s="5" t="s">
        <v>74</v>
      </c>
      <c r="J11" s="5" t="s">
        <v>142</v>
      </c>
      <c r="K11" s="5" t="s">
        <v>52</v>
      </c>
      <c r="L11" s="5" t="s">
        <v>130</v>
      </c>
    </row>
    <row r="12" spans="1:12" x14ac:dyDescent="0.3">
      <c r="A12" s="4" t="s">
        <v>31</v>
      </c>
      <c r="B12" s="5" t="s">
        <v>98</v>
      </c>
      <c r="C12" s="9">
        <v>43139</v>
      </c>
      <c r="D12" s="20">
        <f ca="1">(TODAY()-_Группа4[[#This Row],[Дата рождения]])/365.25</f>
        <v>4.043805612594114</v>
      </c>
      <c r="E12" s="4" t="s">
        <v>120</v>
      </c>
      <c r="F12" s="5" t="s">
        <v>96</v>
      </c>
      <c r="G12" s="16">
        <v>100.2</v>
      </c>
      <c r="H12" s="11">
        <v>15.7</v>
      </c>
      <c r="I12" s="5" t="s">
        <v>75</v>
      </c>
      <c r="J12" s="5" t="s">
        <v>143</v>
      </c>
      <c r="K12" s="5" t="s">
        <v>53</v>
      </c>
      <c r="L12" s="5" t="s">
        <v>143</v>
      </c>
    </row>
    <row r="13" spans="1:12" x14ac:dyDescent="0.3">
      <c r="A13" s="4" t="s">
        <v>17</v>
      </c>
      <c r="B13" s="5" t="s">
        <v>98</v>
      </c>
      <c r="C13" s="9">
        <v>43187</v>
      </c>
      <c r="D13" s="20">
        <f ca="1">(TODAY()-_Группа4[[#This Row],[Дата рождения]])/365.25</f>
        <v>3.9123887748117729</v>
      </c>
      <c r="E13" s="4" t="s">
        <v>106</v>
      </c>
      <c r="F13" s="5" t="s">
        <v>82</v>
      </c>
      <c r="G13" s="16">
        <v>98</v>
      </c>
      <c r="H13" s="11">
        <v>16.399999999999999</v>
      </c>
      <c r="I13" s="5" t="s">
        <v>61</v>
      </c>
      <c r="J13" s="5" t="s">
        <v>129</v>
      </c>
      <c r="K13" s="5" t="s">
        <v>39</v>
      </c>
      <c r="L13" s="5" t="s">
        <v>129</v>
      </c>
    </row>
    <row r="14" spans="1:12" x14ac:dyDescent="0.3">
      <c r="A14" s="4" t="s">
        <v>24</v>
      </c>
      <c r="B14" s="5" t="s">
        <v>98</v>
      </c>
      <c r="C14" s="9">
        <v>42818</v>
      </c>
      <c r="D14" s="20">
        <f ca="1">(TODAY()-_Группа4[[#This Row],[Дата рождения]])/365.25</f>
        <v>4.9226557152635184</v>
      </c>
      <c r="E14" s="4" t="s">
        <v>113</v>
      </c>
      <c r="F14" s="5" t="s">
        <v>89</v>
      </c>
      <c r="G14" s="16">
        <v>96.3</v>
      </c>
      <c r="H14" s="11">
        <v>16</v>
      </c>
      <c r="I14" s="5" t="s">
        <v>68</v>
      </c>
      <c r="J14" s="5" t="s">
        <v>136</v>
      </c>
      <c r="K14" s="5" t="s">
        <v>46</v>
      </c>
      <c r="L14" s="5" t="s">
        <v>123</v>
      </c>
    </row>
    <row r="15" spans="1:12" x14ac:dyDescent="0.3">
      <c r="A15" s="4" t="s">
        <v>11</v>
      </c>
      <c r="B15" s="5" t="s">
        <v>98</v>
      </c>
      <c r="C15" s="9">
        <v>43308</v>
      </c>
      <c r="D15" s="20">
        <f ca="1">(TODAY()-_Группа4[[#This Row],[Дата рождения]])/365.25</f>
        <v>3.5811088295687883</v>
      </c>
      <c r="E15" s="19" t="s">
        <v>100</v>
      </c>
      <c r="F15" s="5" t="s">
        <v>122</v>
      </c>
      <c r="G15" s="16">
        <v>97.3</v>
      </c>
      <c r="H15" s="11">
        <v>14.8</v>
      </c>
      <c r="I15" s="5" t="s">
        <v>55</v>
      </c>
      <c r="J15" s="5" t="s">
        <v>123</v>
      </c>
      <c r="K15" s="5" t="s">
        <v>33</v>
      </c>
      <c r="L15" s="5" t="s">
        <v>136</v>
      </c>
    </row>
    <row r="16" spans="1:12" x14ac:dyDescent="0.3">
      <c r="A16" s="4" t="s">
        <v>28</v>
      </c>
      <c r="B16" s="5" t="s">
        <v>98</v>
      </c>
      <c r="C16" s="9">
        <v>42912</v>
      </c>
      <c r="D16" s="20">
        <f ca="1">(TODAY()-_Группа4[[#This Row],[Дата рождения]])/365.25</f>
        <v>4.6652977412731005</v>
      </c>
      <c r="E16" s="4" t="s">
        <v>117</v>
      </c>
      <c r="F16" s="5" t="s">
        <v>93</v>
      </c>
      <c r="G16" s="16">
        <v>98.2</v>
      </c>
      <c r="H16" s="11">
        <v>16.2</v>
      </c>
      <c r="I16" s="5" t="s">
        <v>72</v>
      </c>
      <c r="J16" s="5" t="s">
        <v>140</v>
      </c>
      <c r="K16" s="5" t="s">
        <v>50</v>
      </c>
      <c r="L16" s="5" t="s">
        <v>147</v>
      </c>
    </row>
    <row r="17" spans="1:13" x14ac:dyDescent="0.3">
      <c r="A17" s="4" t="s">
        <v>16</v>
      </c>
      <c r="B17" s="5" t="s">
        <v>98</v>
      </c>
      <c r="C17" s="9">
        <v>43379</v>
      </c>
      <c r="D17" s="20">
        <f ca="1">(TODAY()-_Группа4[[#This Row],[Дата рождения]])/365.25</f>
        <v>3.3867214236824092</v>
      </c>
      <c r="E17" s="4" t="s">
        <v>105</v>
      </c>
      <c r="F17" s="5" t="s">
        <v>81</v>
      </c>
      <c r="G17" s="16">
        <v>101.5</v>
      </c>
      <c r="H17" s="11">
        <v>15.8</v>
      </c>
      <c r="I17" s="5" t="s">
        <v>60</v>
      </c>
      <c r="J17" s="5" t="s">
        <v>128</v>
      </c>
      <c r="K17" s="5" t="s">
        <v>38</v>
      </c>
      <c r="L17" s="5" t="s">
        <v>128</v>
      </c>
    </row>
    <row r="18" spans="1:13" x14ac:dyDescent="0.3">
      <c r="A18" s="4" t="s">
        <v>21</v>
      </c>
      <c r="B18" s="5" t="s">
        <v>99</v>
      </c>
      <c r="C18" s="9">
        <v>43400</v>
      </c>
      <c r="D18" s="20">
        <f ca="1">(TODAY()-_Группа4[[#This Row],[Дата рождения]])/365.25</f>
        <v>3.3292265571526354</v>
      </c>
      <c r="E18" s="4" t="s">
        <v>110</v>
      </c>
      <c r="F18" s="5" t="s">
        <v>86</v>
      </c>
      <c r="G18" s="16">
        <v>98.4</v>
      </c>
      <c r="H18" s="11">
        <v>15.7</v>
      </c>
      <c r="I18" s="5" t="s">
        <v>65</v>
      </c>
      <c r="J18" s="5" t="s">
        <v>133</v>
      </c>
      <c r="K18" s="5" t="s">
        <v>43</v>
      </c>
      <c r="L18" s="5" t="s">
        <v>133</v>
      </c>
    </row>
    <row r="19" spans="1:13" x14ac:dyDescent="0.3">
      <c r="A19" s="4" t="s">
        <v>32</v>
      </c>
      <c r="B19" s="5" t="s">
        <v>99</v>
      </c>
      <c r="C19" s="9">
        <v>42850</v>
      </c>
      <c r="D19" s="20">
        <f ca="1">(TODAY()-_Группа4[[#This Row],[Дата рождения]])/365.25</f>
        <v>4.8350444900752905</v>
      </c>
      <c r="E19" s="4" t="s">
        <v>121</v>
      </c>
      <c r="F19" s="5" t="s">
        <v>97</v>
      </c>
      <c r="G19" s="16">
        <v>101.7</v>
      </c>
      <c r="H19" s="11">
        <v>15.3</v>
      </c>
      <c r="I19" s="5" t="s">
        <v>76</v>
      </c>
      <c r="J19" s="5" t="s">
        <v>144</v>
      </c>
      <c r="K19" s="5" t="s">
        <v>54</v>
      </c>
      <c r="L19" s="5" t="s">
        <v>144</v>
      </c>
    </row>
    <row r="20" spans="1:13" x14ac:dyDescent="0.3">
      <c r="A20" s="4" t="s">
        <v>20</v>
      </c>
      <c r="B20" s="5" t="s">
        <v>99</v>
      </c>
      <c r="C20" s="9">
        <v>43401</v>
      </c>
      <c r="D20" s="20">
        <f ca="1">(TODAY()-_Группа4[[#This Row],[Дата рождения]])/365.25</f>
        <v>3.3264887063655029</v>
      </c>
      <c r="E20" s="4" t="s">
        <v>109</v>
      </c>
      <c r="F20" s="5" t="s">
        <v>85</v>
      </c>
      <c r="G20" s="16">
        <v>100.2</v>
      </c>
      <c r="H20" s="11">
        <v>16.2</v>
      </c>
      <c r="I20" s="5" t="s">
        <v>64</v>
      </c>
      <c r="J20" s="5" t="s">
        <v>132</v>
      </c>
      <c r="K20" s="5" t="s">
        <v>42</v>
      </c>
      <c r="L20" s="5" t="s">
        <v>132</v>
      </c>
    </row>
    <row r="21" spans="1:13" x14ac:dyDescent="0.3">
      <c r="A21" s="4" t="s">
        <v>15</v>
      </c>
      <c r="B21" s="5" t="s">
        <v>99</v>
      </c>
      <c r="C21" s="9">
        <v>43315</v>
      </c>
      <c r="D21" s="20">
        <f ca="1">(TODAY()-_Группа4[[#This Row],[Дата рождения]])/365.25</f>
        <v>3.5619438740588638</v>
      </c>
      <c r="E21" s="4" t="s">
        <v>104</v>
      </c>
      <c r="F21" s="5" t="s">
        <v>80</v>
      </c>
      <c r="G21" s="16">
        <v>95.6</v>
      </c>
      <c r="H21" s="11">
        <v>14.5</v>
      </c>
      <c r="I21" s="5" t="s">
        <v>59</v>
      </c>
      <c r="J21" s="5" t="s">
        <v>127</v>
      </c>
      <c r="K21" s="5" t="s">
        <v>37</v>
      </c>
      <c r="L21" s="5" t="s">
        <v>145</v>
      </c>
    </row>
    <row r="22" spans="1:13" x14ac:dyDescent="0.3">
      <c r="A22" s="4" t="s">
        <v>27</v>
      </c>
      <c r="B22" s="5" t="s">
        <v>99</v>
      </c>
      <c r="C22" s="9">
        <v>43153</v>
      </c>
      <c r="D22" s="20">
        <f ca="1">(TODAY()-_Группа4[[#This Row],[Дата рождения]])/365.25</f>
        <v>4.0054757015742641</v>
      </c>
      <c r="E22" s="4" t="s">
        <v>116</v>
      </c>
      <c r="F22" s="5" t="s">
        <v>92</v>
      </c>
      <c r="G22" s="16">
        <v>97.7</v>
      </c>
      <c r="H22" s="11">
        <v>15</v>
      </c>
      <c r="I22" s="5" t="s">
        <v>71</v>
      </c>
      <c r="J22" s="5" t="s">
        <v>139</v>
      </c>
      <c r="K22" s="5" t="s">
        <v>49</v>
      </c>
      <c r="L22" s="5" t="s">
        <v>141</v>
      </c>
    </row>
    <row r="23" spans="1:13" x14ac:dyDescent="0.3">
      <c r="A23" s="6" t="s">
        <v>14</v>
      </c>
      <c r="B23" s="7" t="s">
        <v>98</v>
      </c>
      <c r="C23" s="10">
        <v>43246</v>
      </c>
      <c r="D23" s="20">
        <f ca="1">(TODAY()-_Группа4[[#This Row],[Дата рождения]])/365.25</f>
        <v>3.7508555783709787</v>
      </c>
      <c r="E23" s="6" t="s">
        <v>103</v>
      </c>
      <c r="F23" s="7" t="s">
        <v>79</v>
      </c>
      <c r="G23" s="15">
        <v>102.4</v>
      </c>
      <c r="H23" s="12">
        <v>14.1</v>
      </c>
      <c r="I23" s="7" t="s">
        <v>58</v>
      </c>
      <c r="J23" s="7" t="s">
        <v>126</v>
      </c>
      <c r="K23" s="7" t="s">
        <v>36</v>
      </c>
      <c r="L23" s="7" t="s">
        <v>126</v>
      </c>
    </row>
    <row r="24" spans="1:13" x14ac:dyDescent="0.3">
      <c r="A24" s="21" t="s">
        <v>149</v>
      </c>
      <c r="B24" s="7">
        <f>SUBTOTAL(103,_Группа4[Пол])</f>
        <v>22</v>
      </c>
      <c r="C24" s="12"/>
      <c r="D24" s="12"/>
      <c r="E24" s="7"/>
      <c r="F24" s="7"/>
      <c r="G24" s="15">
        <f>SUBTOTAL(101,_Группа4[Рост])</f>
        <v>98.75</v>
      </c>
      <c r="H24" s="12">
        <f>SUBTOTAL(109,_Группа4[Вес])</f>
        <v>345.8</v>
      </c>
      <c r="I24" s="7"/>
      <c r="J24" s="7"/>
      <c r="K24" s="7"/>
      <c r="L24" s="7"/>
      <c r="M24" s="8"/>
    </row>
    <row r="25" spans="1:13" x14ac:dyDescent="0.3">
      <c r="A25" s="8"/>
      <c r="B25" s="8"/>
      <c r="C25" s="18">
        <f ca="1">TODAY()</f>
        <v>44616</v>
      </c>
      <c r="D25" s="8"/>
      <c r="E25" s="8"/>
      <c r="F25" s="14"/>
      <c r="G25" s="13"/>
      <c r="H25" s="8"/>
      <c r="I25" s="8"/>
      <c r="J25" s="8"/>
      <c r="K25" s="8"/>
      <c r="L25" s="8"/>
    </row>
    <row r="26" spans="1:13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3" x14ac:dyDescent="0.3">
      <c r="C27" s="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2022-02-24T05:45:53Z</dcterms:modified>
</cp:coreProperties>
</file>